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30936" windowHeight="13884"/>
  </bookViews>
  <sheets>
    <sheet name="DatiCommercioToPie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5"/>
  <c r="E20" s="1"/>
  <c r="E19"/>
  <c r="D19"/>
  <c r="D18"/>
  <c r="E18" s="1"/>
  <c r="C14"/>
  <c r="B14"/>
  <c r="C13"/>
  <c r="B13"/>
  <c r="C12"/>
  <c r="B12"/>
  <c r="D12" l="1"/>
  <c r="E12" s="1"/>
  <c r="D14"/>
  <c r="E14" s="1"/>
  <c r="D13"/>
  <c r="E13" s="1"/>
  <c r="D7" l="1"/>
  <c r="E7" s="1"/>
  <c r="D6"/>
  <c r="E6" l="1"/>
  <c r="D5" l="1"/>
  <c r="E5" l="1"/>
</calcChain>
</file>

<file path=xl/sharedStrings.xml><?xml version="1.0" encoding="utf-8"?>
<sst xmlns="http://schemas.openxmlformats.org/spreadsheetml/2006/main" count="39" uniqueCount="17">
  <si>
    <t>Torino</t>
  </si>
  <si>
    <t>%</t>
  </si>
  <si>
    <t xml:space="preserve"> </t>
  </si>
  <si>
    <t>Torino e provincia</t>
  </si>
  <si>
    <t>Assolute</t>
  </si>
  <si>
    <t>Torino città</t>
  </si>
  <si>
    <t>Regione Piemonte</t>
  </si>
  <si>
    <t>Variazioni 2019-2025</t>
  </si>
  <si>
    <t>Variazioni 2019-25</t>
  </si>
  <si>
    <t>Anno</t>
  </si>
  <si>
    <t>Numero</t>
  </si>
  <si>
    <t>Territori</t>
  </si>
  <si>
    <t>1. COMMERCIO / NATIMORTALITÀ IMPRESE</t>
  </si>
  <si>
    <t>2. COMMERCIO / ADDETTI TOTALI</t>
  </si>
  <si>
    <t>3. RICCHEZZA PERDUTA NEI TERRITORI (Milioni di euro)</t>
  </si>
  <si>
    <t>2.1. DI CUI DIPENDENTI</t>
  </si>
  <si>
    <t>2.2. DI CUI INDIPENDENTI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</si>
</sst>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A5" sqref="A5:E5"/>
    </sheetView>
  </sheetViews>
  <sheetFormatPr defaultRowHeight="13.8"/>
  <cols>
    <col min="1" max="1" width="12.69921875" customWidth="1"/>
    <col min="2" max="5" width="6.69921875" customWidth="1"/>
  </cols>
  <sheetData>
    <row r="1" spans="1:5" ht="14.4" customHeight="1">
      <c r="A1" s="6" t="s">
        <v>12</v>
      </c>
      <c r="B1" s="6"/>
      <c r="C1" s="6"/>
      <c r="D1" s="6"/>
      <c r="E1" s="6"/>
    </row>
    <row r="2" spans="1:5" ht="14.4" customHeight="1">
      <c r="A2" s="6" t="s">
        <v>11</v>
      </c>
      <c r="B2" s="6" t="s">
        <v>10</v>
      </c>
      <c r="C2" s="6"/>
      <c r="D2" s="6"/>
      <c r="E2" s="6"/>
    </row>
    <row r="3" spans="1:5" ht="15" customHeight="1">
      <c r="A3" s="6"/>
      <c r="B3" s="2">
        <v>2019</v>
      </c>
      <c r="C3" s="2">
        <v>2025</v>
      </c>
      <c r="D3" s="1" t="s">
        <v>7</v>
      </c>
      <c r="E3" s="1"/>
    </row>
    <row r="4" spans="1:5" ht="15" customHeight="1">
      <c r="A4" s="6"/>
      <c r="B4" s="3" t="s">
        <v>2</v>
      </c>
      <c r="C4" s="3" t="s">
        <v>2</v>
      </c>
      <c r="D4" s="2" t="s">
        <v>4</v>
      </c>
      <c r="E4" s="2" t="s">
        <v>1</v>
      </c>
    </row>
    <row r="5" spans="1:5" ht="15" customHeight="1">
      <c r="A5" s="8" t="s">
        <v>5</v>
      </c>
      <c r="B5" s="4">
        <v>14543</v>
      </c>
      <c r="C5" s="5">
        <v>13263</v>
      </c>
      <c r="D5" s="4">
        <f t="shared" ref="D5:D7" si="0">+C5-B5</f>
        <v>-1280</v>
      </c>
      <c r="E5" s="9">
        <f t="shared" ref="E5:E7" si="1">+D5/B5*100</f>
        <v>-8.8014852506360448</v>
      </c>
    </row>
    <row r="6" spans="1:5" ht="15" customHeight="1">
      <c r="A6" s="8" t="s">
        <v>3</v>
      </c>
      <c r="B6" s="4">
        <v>28355</v>
      </c>
      <c r="C6" s="5">
        <v>25597</v>
      </c>
      <c r="D6" s="4">
        <f t="shared" si="0"/>
        <v>-2758</v>
      </c>
      <c r="E6" s="9">
        <f t="shared" si="1"/>
        <v>-9.7266795979545062</v>
      </c>
    </row>
    <row r="7" spans="1:5" ht="15" customHeight="1">
      <c r="A7" s="8" t="s">
        <v>6</v>
      </c>
      <c r="B7" s="5">
        <v>51612</v>
      </c>
      <c r="C7" s="5">
        <v>45084</v>
      </c>
      <c r="D7" s="4">
        <f t="shared" si="0"/>
        <v>-6528</v>
      </c>
      <c r="E7" s="9">
        <f t="shared" si="1"/>
        <v>-12.648221343873518</v>
      </c>
    </row>
    <row r="8" spans="1:5">
      <c r="A8" s="10"/>
      <c r="B8" s="10"/>
      <c r="C8" s="10"/>
      <c r="D8" s="10"/>
      <c r="E8" s="10"/>
    </row>
    <row r="9" spans="1:5">
      <c r="A9" s="6" t="s">
        <v>13</v>
      </c>
      <c r="B9" s="6"/>
      <c r="C9" s="6"/>
      <c r="D9" s="6"/>
      <c r="E9" s="6"/>
    </row>
    <row r="10" spans="1:5">
      <c r="A10" s="8"/>
      <c r="B10" s="1" t="s">
        <v>9</v>
      </c>
      <c r="C10" s="1"/>
      <c r="D10" s="1" t="s">
        <v>7</v>
      </c>
      <c r="E10" s="1"/>
    </row>
    <row r="11" spans="1:5">
      <c r="A11" s="3"/>
      <c r="B11" s="2">
        <v>2019</v>
      </c>
      <c r="C11" s="2">
        <v>2025</v>
      </c>
      <c r="D11" s="2" t="s">
        <v>4</v>
      </c>
      <c r="E11" s="2" t="s">
        <v>1</v>
      </c>
    </row>
    <row r="12" spans="1:5">
      <c r="A12" s="8" t="s">
        <v>0</v>
      </c>
      <c r="B12" s="4">
        <f>SUM(B18+B24)</f>
        <v>31137</v>
      </c>
      <c r="C12" s="4">
        <f>SUM(C18+C24)</f>
        <v>29683</v>
      </c>
      <c r="D12" s="4">
        <f>+C12-B12</f>
        <v>-1454</v>
      </c>
      <c r="E12" s="9">
        <f>+D12/B12*100</f>
        <v>-4.6696855830683752</v>
      </c>
    </row>
    <row r="13" spans="1:5">
      <c r="A13" s="8" t="s">
        <v>3</v>
      </c>
      <c r="B13" s="4">
        <f>B19+B25</f>
        <v>59255</v>
      </c>
      <c r="C13" s="4">
        <f>C19+C25</f>
        <v>55691</v>
      </c>
      <c r="D13" s="4">
        <f>+C13-B13</f>
        <v>-3564</v>
      </c>
      <c r="E13" s="9">
        <f>+D13/B13*100</f>
        <v>-6.0146823052906928</v>
      </c>
    </row>
    <row r="14" spans="1:5">
      <c r="A14" s="8" t="s">
        <v>6</v>
      </c>
      <c r="B14" s="5">
        <f>SUM(B20+B26)</f>
        <v>122672</v>
      </c>
      <c r="C14" s="5">
        <f>SUM(C20+C26)</f>
        <v>111755</v>
      </c>
      <c r="D14" s="4">
        <f t="shared" ref="D14" si="2">+C14-B14</f>
        <v>-10917</v>
      </c>
      <c r="E14" s="9">
        <f t="shared" ref="E14" si="3">+D14/B14*100</f>
        <v>-8.8993413329855215</v>
      </c>
    </row>
    <row r="15" spans="1:5">
      <c r="A15" s="1" t="s">
        <v>15</v>
      </c>
      <c r="B15" s="1"/>
      <c r="C15" s="1"/>
      <c r="D15" s="1"/>
      <c r="E15" s="1"/>
    </row>
    <row r="16" spans="1:5">
      <c r="A16" s="8"/>
      <c r="B16" s="1" t="s">
        <v>9</v>
      </c>
      <c r="C16" s="1"/>
      <c r="D16" s="1" t="s">
        <v>7</v>
      </c>
      <c r="E16" s="1"/>
    </row>
    <row r="17" spans="1:13">
      <c r="A17" s="3"/>
      <c r="B17" s="2">
        <v>2019</v>
      </c>
      <c r="C17" s="2">
        <v>2025</v>
      </c>
      <c r="D17" s="2" t="s">
        <v>4</v>
      </c>
      <c r="E17" s="2" t="s">
        <v>1</v>
      </c>
    </row>
    <row r="18" spans="1:13">
      <c r="A18" s="8" t="s">
        <v>0</v>
      </c>
      <c r="B18" s="4">
        <v>16658</v>
      </c>
      <c r="C18" s="5">
        <v>17092</v>
      </c>
      <c r="D18" s="4">
        <f>+C18-B18</f>
        <v>434</v>
      </c>
      <c r="E18" s="9">
        <f>+D18/B18*100</f>
        <v>2.6053547844879335</v>
      </c>
    </row>
    <row r="19" spans="1:13">
      <c r="A19" s="8" t="s">
        <v>3</v>
      </c>
      <c r="B19" s="4">
        <v>28907</v>
      </c>
      <c r="C19" s="5">
        <v>29952</v>
      </c>
      <c r="D19" s="4">
        <f>+C19-B19</f>
        <v>1045</v>
      </c>
      <c r="E19" s="9">
        <f>+D19/B19*100</f>
        <v>3.615041339467949</v>
      </c>
    </row>
    <row r="20" spans="1:13">
      <c r="A20" s="8" t="s">
        <v>6</v>
      </c>
      <c r="B20" s="5">
        <v>65943</v>
      </c>
      <c r="C20" s="5">
        <v>65445</v>
      </c>
      <c r="D20" s="4">
        <f t="shared" ref="D20" si="4">+C20-B20</f>
        <v>-498</v>
      </c>
      <c r="E20" s="9">
        <f t="shared" ref="E20" si="5">+D20/B20*100</f>
        <v>-0.75519767071561805</v>
      </c>
    </row>
    <row r="21" spans="1:13">
      <c r="A21" s="1" t="s">
        <v>16</v>
      </c>
      <c r="B21" s="1"/>
      <c r="C21" s="1"/>
      <c r="D21" s="1"/>
      <c r="E21" s="1"/>
    </row>
    <row r="22" spans="1:13">
      <c r="A22" s="8"/>
      <c r="B22" s="1" t="s">
        <v>9</v>
      </c>
      <c r="C22" s="1"/>
      <c r="D22" s="1" t="s">
        <v>8</v>
      </c>
      <c r="E22" s="1"/>
    </row>
    <row r="23" spans="1:13">
      <c r="A23" s="3"/>
      <c r="B23" s="2">
        <v>2019</v>
      </c>
      <c r="C23" s="2">
        <v>2025</v>
      </c>
      <c r="D23" s="2" t="s">
        <v>4</v>
      </c>
      <c r="E23" s="2" t="s">
        <v>1</v>
      </c>
    </row>
    <row r="24" spans="1:13">
      <c r="A24" s="8" t="s">
        <v>0</v>
      </c>
      <c r="B24" s="4">
        <v>14479</v>
      </c>
      <c r="C24" s="5">
        <v>12591</v>
      </c>
      <c r="D24" s="4">
        <v>-1888</v>
      </c>
      <c r="E24" s="9">
        <v>-13.039574556253886</v>
      </c>
    </row>
    <row r="25" spans="1:13">
      <c r="A25" s="8" t="s">
        <v>3</v>
      </c>
      <c r="B25" s="4">
        <v>30348</v>
      </c>
      <c r="C25" s="5">
        <v>25739</v>
      </c>
      <c r="D25" s="4">
        <v>-4609</v>
      </c>
      <c r="E25" s="9">
        <v>-15.187162251219192</v>
      </c>
      <c r="M25" s="7"/>
    </row>
    <row r="26" spans="1:13">
      <c r="A26" s="8" t="s">
        <v>6</v>
      </c>
      <c r="B26" s="5">
        <v>56729</v>
      </c>
      <c r="C26" s="5">
        <v>46310</v>
      </c>
      <c r="D26" s="4">
        <v>-10419</v>
      </c>
      <c r="E26" s="9">
        <v>-18.366267693772144</v>
      </c>
    </row>
    <row r="27" spans="1:13">
      <c r="A27" s="10"/>
      <c r="B27" s="10"/>
      <c r="C27" s="10"/>
      <c r="D27" s="10"/>
      <c r="E27" s="10"/>
    </row>
    <row r="28" spans="1:13" ht="13.8" customHeight="1">
      <c r="A28" s="6" t="s">
        <v>14</v>
      </c>
      <c r="B28" s="6"/>
      <c r="C28" s="6"/>
      <c r="D28" s="6"/>
      <c r="E28" s="6"/>
    </row>
    <row r="29" spans="1:13">
      <c r="A29" s="8" t="s">
        <v>5</v>
      </c>
      <c r="B29" s="11">
        <v>-192</v>
      </c>
      <c r="C29" s="11"/>
      <c r="D29" s="11"/>
      <c r="E29" s="11"/>
    </row>
    <row r="30" spans="1:13">
      <c r="A30" s="8" t="s">
        <v>3</v>
      </c>
      <c r="B30" s="12">
        <v>-413.7</v>
      </c>
      <c r="C30" s="12"/>
      <c r="D30" s="12"/>
      <c r="E30" s="12"/>
    </row>
    <row r="31" spans="1:13">
      <c r="A31" s="8" t="s">
        <v>6</v>
      </c>
      <c r="B31" s="12">
        <v>-979.2</v>
      </c>
      <c r="C31" s="12"/>
      <c r="D31" s="12"/>
      <c r="E31" s="12"/>
    </row>
  </sheetData>
  <mergeCells count="17">
    <mergeCell ref="B22:C22"/>
    <mergeCell ref="D22:E22"/>
    <mergeCell ref="A1:E1"/>
    <mergeCell ref="B29:E29"/>
    <mergeCell ref="B30:E30"/>
    <mergeCell ref="B31:E31"/>
    <mergeCell ref="A28:E28"/>
    <mergeCell ref="B10:C10"/>
    <mergeCell ref="D10:E10"/>
    <mergeCell ref="A15:E15"/>
    <mergeCell ref="B16:C16"/>
    <mergeCell ref="D16:E16"/>
    <mergeCell ref="A21:E21"/>
    <mergeCell ref="B2:E2"/>
    <mergeCell ref="D3:E3"/>
    <mergeCell ref="A2:A4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DatiCommercioToPie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Giusti</dc:creator>
  <cp:lastModifiedBy>fariello</cp:lastModifiedBy>
  <cp:lastPrinted>2026-09-07T09:42:19Z</cp:lastPrinted>
  <dcterms:created xsi:type="dcterms:W3CDTF">2026-09-01T07:51:55Z</dcterms:created>
  <dcterms:modified xsi:type="dcterms:W3CDTF">2026-09-07T09:44:16Z</dcterms:modified>
</cp:coreProperties>
</file>